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rsecgf-my.sharepoint.com/personal/mlseck_cgfbourse_com/Documents/Documents/Marché des TP/Emissions/2021/NIGER/2022-01-27 ~  OAT NIGER/"/>
    </mc:Choice>
  </mc:AlternateContent>
  <xr:revisionPtr revIDLastSave="0" documentId="8_{9FA02A88-B2AF-4D6E-B266-7EE7E2E90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AT NG DU 2701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E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C23" i="1" l="1"/>
  <c r="D23" i="1" l="1"/>
  <c r="F23" i="1" l="1"/>
</calcChain>
</file>

<file path=xl/sharedStrings.xml><?xml version="1.0" encoding="utf-8"?>
<sst xmlns="http://schemas.openxmlformats.org/spreadsheetml/2006/main" count="12" uniqueCount="12">
  <si>
    <t>5 ans</t>
  </si>
  <si>
    <t>Prix proposés</t>
  </si>
  <si>
    <t xml:space="preserve"> </t>
  </si>
  <si>
    <t xml:space="preserve">N° Compte </t>
  </si>
  <si>
    <t xml:space="preserve">Nom et Prénom </t>
  </si>
  <si>
    <t>Montant à investir</t>
  </si>
  <si>
    <t>Montant total</t>
  </si>
  <si>
    <t>PAPA LAMINE DIOP</t>
  </si>
  <si>
    <t>OAT maturité 36 mois</t>
  </si>
  <si>
    <t>Prix de soumission proposés</t>
  </si>
  <si>
    <t>Taux actuariel attendu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</si>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</sst>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2F549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F549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CC2E5"/>
      </left>
      <right/>
      <top style="medium">
        <color rgb="FF9CC2E5"/>
      </top>
      <bottom style="medium">
        <color rgb="FF9CC2E5"/>
      </bottom>
      <diagonal/>
    </border>
    <border>
      <left/>
      <right/>
      <top style="medium">
        <color rgb="FF9CC2E5"/>
      </top>
      <bottom style="medium">
        <color rgb="FF9CC2E5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3" xfId="0" applyBorder="1"/>
    <xf numFmtId="0" fontId="0" fillId="0" borderId="8" xfId="0" applyBorder="1"/>
    <xf numFmtId="0" fontId="0" fillId="0" borderId="7" xfId="0" quotePrefix="1" applyBorder="1"/>
    <xf numFmtId="0" fontId="0" fillId="0" borderId="9" xfId="0" applyBorder="1"/>
    <xf numFmtId="0" fontId="0" fillId="0" borderId="11" xfId="0" applyBorder="1"/>
    <xf numFmtId="164" fontId="2" fillId="2" borderId="12" xfId="2" applyFont="1" applyFill="1" applyBorder="1" applyAlignment="1">
      <alignment horizontal="center"/>
    </xf>
    <xf numFmtId="166" fontId="0" fillId="0" borderId="15" xfId="0" applyNumberFormat="1" applyBorder="1"/>
    <xf numFmtId="166" fontId="0" fillId="0" borderId="0" xfId="0" applyNumberForma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2" fillId="3" borderId="10" xfId="1" applyNumberFormat="1" applyFont="1" applyFill="1" applyBorder="1"/>
    <xf numFmtId="166" fontId="2" fillId="3" borderId="12" xfId="1" applyNumberFormat="1" applyFont="1" applyFill="1" applyBorder="1"/>
    <xf numFmtId="166" fontId="2" fillId="3" borderId="13" xfId="0" applyNumberFormat="1" applyFont="1" applyFill="1" applyBorder="1"/>
    <xf numFmtId="49" fontId="0" fillId="0" borderId="1" xfId="0" applyNumberFormat="1" applyBorder="1"/>
    <xf numFmtId="49" fontId="0" fillId="0" borderId="1" xfId="0" quotePrefix="1" applyNumberFormat="1" applyBorder="1"/>
    <xf numFmtId="0" fontId="2" fillId="3" borderId="14" xfId="0" applyFont="1" applyFill="1" applyBorder="1" applyAlignment="1">
      <alignment horizontal="center"/>
    </xf>
    <xf numFmtId="166" fontId="0" fillId="0" borderId="16" xfId="0" applyNumberFormat="1" applyBorder="1"/>
    <xf numFmtId="166" fontId="0" fillId="0" borderId="24" xfId="0" applyNumberFormat="1" applyBorder="1"/>
    <xf numFmtId="166" fontId="0" fillId="0" borderId="21" xfId="1" applyNumberFormat="1" applyFont="1" applyBorder="1"/>
    <xf numFmtId="166" fontId="0" fillId="0" borderId="16" xfId="1" applyNumberFormat="1" applyFont="1" applyBorder="1"/>
    <xf numFmtId="166" fontId="0" fillId="0" borderId="22" xfId="1" applyNumberFormat="1" applyFont="1" applyBorder="1"/>
    <xf numFmtId="166" fontId="0" fillId="0" borderId="15" xfId="1" applyNumberFormat="1" applyFont="1" applyBorder="1"/>
    <xf numFmtId="166" fontId="0" fillId="0" borderId="23" xfId="1" applyNumberFormat="1" applyFont="1" applyBorder="1"/>
    <xf numFmtId="166" fontId="0" fillId="0" borderId="24" xfId="1" applyNumberFormat="1" applyFont="1" applyBorder="1"/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167" fontId="6" fillId="0" borderId="28" xfId="0" applyNumberFormat="1" applyFont="1" applyBorder="1" applyAlignment="1">
      <alignment horizontal="center" vertical="center"/>
    </xf>
    <xf numFmtId="167" fontId="6" fillId="0" borderId="29" xfId="0" applyNumberFormat="1" applyFont="1" applyBorder="1" applyAlignment="1">
      <alignment horizontal="center" vertical="center" wrapText="1"/>
    </xf>
    <xf numFmtId="167" fontId="6" fillId="0" borderId="29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">
    <cellStyle name="Milliers" xfId="1" builtinId="3"/>
    <cellStyle name="Milliers [0]" xfId="2" builtinId="6"/>
    <cellStyle name="Milliers 2" xfId="3" xr:uid="{5C9AF51A-B00E-4DFB-A532-2E9706CB58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7"/>
  <sheetViews>
    <sheetView showGridLines="0" tabSelected="1" topLeftCell="A4" workbookViewId="0">
      <selection activeCell="I9" sqref="I9"/>
    </sheetView>
  </sheetViews>
  <sheetFormatPr defaultColWidth="11.42578125" defaultRowHeight="15"/>
  <cols>
    <col min="1" max="1" width="11" bestFit="1" customWidth="1"/>
    <col min="2" max="2" width="24.140625" bestFit="1" customWidth="1"/>
    <col min="3" max="3" width="13.7109375" customWidth="1"/>
    <col min="4" max="5" width="15.28515625" bestFit="1" customWidth="1"/>
    <col min="6" max="6" width="13.28515625" bestFit="1" customWidth="1"/>
    <col min="7" max="7" width="3.7109375" customWidth="1"/>
  </cols>
  <sheetData>
    <row r="3" spans="1:14" ht="15.75" thickBot="1"/>
    <row r="4" spans="1:14" ht="15.75" thickBot="1">
      <c r="C4" s="34" t="s">
        <v>0</v>
      </c>
      <c r="D4" s="35"/>
      <c r="E4" s="36"/>
    </row>
    <row r="5" spans="1:14" ht="16.5" thickBot="1">
      <c r="C5" s="37" t="s">
        <v>1</v>
      </c>
      <c r="D5" s="38"/>
      <c r="E5" s="39"/>
    </row>
    <row r="6" spans="1:14" ht="15.75" thickBot="1">
      <c r="B6" t="s">
        <v>2</v>
      </c>
      <c r="C6" s="8">
        <v>10141</v>
      </c>
      <c r="D6" s="8">
        <v>10146</v>
      </c>
      <c r="E6" s="8">
        <v>10151</v>
      </c>
    </row>
    <row r="7" spans="1:14" ht="15.75" thickBot="1">
      <c r="A7" s="11" t="s">
        <v>3</v>
      </c>
      <c r="B7" s="12" t="s">
        <v>4</v>
      </c>
      <c r="C7" s="40" t="s">
        <v>5</v>
      </c>
      <c r="D7" s="41"/>
      <c r="E7" s="41"/>
      <c r="F7" s="18" t="s">
        <v>6</v>
      </c>
    </row>
    <row r="8" spans="1:14">
      <c r="A8" s="5">
        <v>203471038</v>
      </c>
      <c r="B8" s="4" t="s">
        <v>7</v>
      </c>
      <c r="C8" s="21"/>
      <c r="D8" s="22">
        <v>10000000</v>
      </c>
      <c r="E8" s="22"/>
      <c r="F8" s="19">
        <f t="shared" ref="F8:F22" si="0">SUM(C8:E8)</f>
        <v>10000000</v>
      </c>
    </row>
    <row r="9" spans="1:14">
      <c r="A9" s="16"/>
      <c r="B9" s="3"/>
      <c r="C9" s="23"/>
      <c r="D9" s="24"/>
      <c r="E9" s="24"/>
      <c r="F9" s="9">
        <f t="shared" si="0"/>
        <v>0</v>
      </c>
    </row>
    <row r="10" spans="1:14">
      <c r="A10" s="17"/>
      <c r="B10" s="3"/>
      <c r="C10" s="23"/>
      <c r="D10" s="24"/>
      <c r="E10" s="24"/>
      <c r="F10" s="9">
        <f t="shared" si="0"/>
        <v>0</v>
      </c>
    </row>
    <row r="11" spans="1:14">
      <c r="A11" s="2"/>
      <c r="B11" s="3"/>
      <c r="C11" s="23"/>
      <c r="D11" s="24"/>
      <c r="E11" s="24"/>
      <c r="F11" s="9">
        <f t="shared" si="0"/>
        <v>0</v>
      </c>
    </row>
    <row r="12" spans="1:14">
      <c r="A12" s="17"/>
      <c r="B12" s="3"/>
      <c r="C12" s="23"/>
      <c r="D12" s="24"/>
      <c r="E12" s="24"/>
      <c r="F12" s="9">
        <f t="shared" si="0"/>
        <v>0</v>
      </c>
    </row>
    <row r="13" spans="1:14">
      <c r="A13" s="17"/>
      <c r="B13" s="3"/>
      <c r="C13" s="23"/>
      <c r="D13" s="24"/>
      <c r="E13" s="24"/>
      <c r="F13" s="9">
        <f t="shared" si="0"/>
        <v>0</v>
      </c>
    </row>
    <row r="14" spans="1:14">
      <c r="A14" s="1"/>
      <c r="B14" s="3"/>
      <c r="C14" s="23"/>
      <c r="D14" s="24"/>
      <c r="E14" s="24"/>
      <c r="F14" s="9">
        <f t="shared" si="0"/>
        <v>0</v>
      </c>
    </row>
    <row r="15" spans="1:14" ht="15.75" thickBot="1">
      <c r="A15" s="1"/>
      <c r="B15" s="3"/>
      <c r="C15" s="23"/>
      <c r="D15" s="24"/>
      <c r="E15" s="24"/>
      <c r="F15" s="9">
        <f t="shared" si="0"/>
        <v>0</v>
      </c>
    </row>
    <row r="16" spans="1:14" ht="15.75" thickBot="1">
      <c r="A16" s="1"/>
      <c r="B16" s="3"/>
      <c r="C16" s="23"/>
      <c r="D16" s="24"/>
      <c r="E16" s="24"/>
      <c r="F16" s="9">
        <f t="shared" si="0"/>
        <v>0</v>
      </c>
      <c r="L16" s="42" t="s">
        <v>8</v>
      </c>
      <c r="M16" s="43"/>
      <c r="N16" s="44"/>
    </row>
    <row r="17" spans="1:14" ht="15.75" thickBot="1">
      <c r="A17" s="1"/>
      <c r="B17" s="3"/>
      <c r="C17" s="23"/>
      <c r="D17" s="24"/>
      <c r="E17" s="24"/>
      <c r="F17" s="9">
        <f t="shared" si="0"/>
        <v>0</v>
      </c>
      <c r="L17" s="45" t="s">
        <v>9</v>
      </c>
      <c r="M17" s="46"/>
      <c r="N17" s="47"/>
    </row>
    <row r="18" spans="1:14" ht="15.75" thickBot="1">
      <c r="A18" s="1"/>
      <c r="B18" s="3"/>
      <c r="C18" s="23"/>
      <c r="D18" s="24"/>
      <c r="E18" s="24"/>
      <c r="F18" s="9">
        <f t="shared" si="0"/>
        <v>0</v>
      </c>
      <c r="L18" s="27">
        <v>10401</v>
      </c>
      <c r="M18" s="28">
        <f>+L18+20</f>
        <v>10421</v>
      </c>
      <c r="N18" s="28">
        <f>+M18+20</f>
        <v>10441</v>
      </c>
    </row>
    <row r="19" spans="1:14" ht="15.75" thickBot="1">
      <c r="A19" s="1"/>
      <c r="B19" s="3"/>
      <c r="C19" s="23"/>
      <c r="D19" s="24"/>
      <c r="E19" s="24"/>
      <c r="F19" s="9">
        <f t="shared" si="0"/>
        <v>0</v>
      </c>
      <c r="L19" s="48" t="s">
        <v>10</v>
      </c>
      <c r="M19" s="49"/>
      <c r="N19" s="50"/>
    </row>
    <row r="20" spans="1:14" ht="15.75" thickBot="1">
      <c r="A20" s="1"/>
      <c r="B20" s="3"/>
      <c r="C20" s="23"/>
      <c r="D20" s="24"/>
      <c r="E20" s="24"/>
      <c r="F20" s="9">
        <f t="shared" si="0"/>
        <v>0</v>
      </c>
      <c r="L20" s="29">
        <v>4.147203266620636E-2</v>
      </c>
      <c r="M20" s="30">
        <v>4.077014029026034E-2</v>
      </c>
      <c r="N20" s="31">
        <v>4.0070107579231282E-2</v>
      </c>
    </row>
    <row r="21" spans="1:14">
      <c r="A21" s="1"/>
      <c r="B21" s="3"/>
      <c r="C21" s="23"/>
      <c r="D21" s="24"/>
      <c r="E21" s="24"/>
      <c r="F21" s="9">
        <f t="shared" si="0"/>
        <v>0</v>
      </c>
    </row>
    <row r="22" spans="1:14" ht="15.75" thickBot="1">
      <c r="A22" s="6"/>
      <c r="B22" s="7"/>
      <c r="C22" s="25"/>
      <c r="D22" s="26"/>
      <c r="E22" s="26"/>
      <c r="F22" s="20">
        <f t="shared" si="0"/>
        <v>0</v>
      </c>
    </row>
    <row r="23" spans="1:14" ht="15.75" thickBot="1">
      <c r="A23" s="32" t="s">
        <v>11</v>
      </c>
      <c r="B23" s="33"/>
      <c r="C23" s="13">
        <f>SUM(C8:C22)</f>
        <v>0</v>
      </c>
      <c r="D23" s="14">
        <f>SUM(D8:D22)</f>
        <v>10000000</v>
      </c>
      <c r="E23" s="14">
        <f t="shared" ref="E23" si="1">SUM(E8:E22)</f>
        <v>0</v>
      </c>
      <c r="F23" s="15">
        <f>SUM(F8:F22)</f>
        <v>10000000</v>
      </c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</sheetData>
  <mergeCells count="7">
    <mergeCell ref="A23:B23"/>
    <mergeCell ref="C4:E4"/>
    <mergeCell ref="C5:E5"/>
    <mergeCell ref="C7:E7"/>
    <mergeCell ref="L16:N16"/>
    <mergeCell ref="L17:N17"/>
    <mergeCell ref="L19:N19"/>
  </mergeCells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30c3ae2-bf83-44ee-a273-e8b63d08b6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723C08FC58544989045806C1EA040" ma:contentTypeVersion="13" ma:contentTypeDescription="Crée un document." ma:contentTypeScope="" ma:versionID="763cc36ed7a9eb54dee97491e127ad5f">
  <xsd:schema xmlns:xsd="http://www.w3.org/2001/XMLSchema" xmlns:xs="http://www.w3.org/2001/XMLSchema" xmlns:p="http://schemas.microsoft.com/office/2006/metadata/properties" xmlns:ns2="aa217cf6-000e-4b0e-919d-45451cbfdaa9" xmlns:ns3="330c3ae2-bf83-44ee-a273-e8b63d08b66a" targetNamespace="http://schemas.microsoft.com/office/2006/metadata/properties" ma:root="true" ma:fieldsID="c6cd094fd2af875fa49658fbb7e4ea46" ns2:_="" ns3:_="">
    <xsd:import namespace="aa217cf6-000e-4b0e-919d-45451cbfdaa9"/>
    <xsd:import namespace="330c3ae2-bf83-44ee-a273-e8b63d08b6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17cf6-000e-4b0e-919d-45451cbfda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c3ae2-bf83-44ee-a273-e8b63d08b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E82B9-5CDB-4D44-BC99-970DC8601DB8}"/>
</file>

<file path=customXml/itemProps2.xml><?xml version="1.0" encoding="utf-8"?>
<ds:datastoreItem xmlns:ds="http://schemas.openxmlformats.org/officeDocument/2006/customXml" ds:itemID="{B61B50A4-2F93-4B81-92FE-36208837DE55}"/>
</file>

<file path=customXml/itemProps3.xml><?xml version="1.0" encoding="utf-8"?>
<ds:datastoreItem xmlns:ds="http://schemas.openxmlformats.org/officeDocument/2006/customXml" ds:itemID="{BB909EF6-9047-42A1-B19C-999F06779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 Mamadou Thiam</dc:creator>
  <cp:keywords/>
  <dc:description/>
  <cp:lastModifiedBy>Jacqueline NDECKY</cp:lastModifiedBy>
  <cp:revision/>
  <dcterms:created xsi:type="dcterms:W3CDTF">2018-06-19T12:28:49Z</dcterms:created>
  <dcterms:modified xsi:type="dcterms:W3CDTF">2022-01-25T16:17:22Z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0x01010081E723C08FC58544989045806C1EA040</vt:lpwstr>
  </property>
</Properties>
</file>